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4780" windowHeight="13455" activeTab="0"/>
  </bookViews>
  <sheets>
    <sheet name="декабрь 2021 и год" sheetId="1" r:id="rId1"/>
    <sheet name="Лист1" sheetId="2" r:id="rId2"/>
  </sheets>
  <definedNames>
    <definedName name="_xlnm.Print_Area" localSheetId="0">'декабрь 2021 и год'!$A$1:$FO$64</definedName>
  </definedNames>
  <calcPr fullCalcOnLoad="1"/>
</workbook>
</file>

<file path=xl/sharedStrings.xml><?xml version="1.0" encoding="utf-8"?>
<sst xmlns="http://schemas.openxmlformats.org/spreadsheetml/2006/main" count="229" uniqueCount="128">
  <si>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</si>
  <si>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</si>
  <si>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</si>
  <si>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(форма)</t>
  </si>
  <si>
    <t>С В Е Д Е Н И Я</t>
  </si>
  <si>
    <t xml:space="preserve">о договорах, заключенных в </t>
  </si>
  <si>
    <t>20</t>
  </si>
  <si>
    <r>
      <t xml:space="preserve"> г.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по результатам закупок товаров, работ, услуг</t>
    </r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</si>
  <si>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</si>
  <si>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</si>
  <si>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</si>
  <si>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</si>
  <si>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</si>
  <si>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</si>
  <si>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</si>
  <si>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</si>
  <si>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</si>
  <si>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</si>
  <si>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</si>
  <si>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</si>
  <si>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</si>
  <si>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</si>
  <si>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</si>
  <si>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</si>
  <si>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</si>
  <si>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r>
      <t>1</t>
    </r>
    <r>
      <rPr>
        <sz val="9"/>
        <rFont val="Times New Roman"/>
        <family val="1"/>
      </rPr>
      <t xml:space="preserve"> Указывается отчетный месяц и год.</t>
    </r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</si>
  <si>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</si>
  <si>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</si>
  <si>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</si>
  <si>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</si>
  <si>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</si>
  <si>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</si>
  <si>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Всего: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</si>
  <si>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</si>
  <si>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</si>
  <si>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</si>
  <si>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</si>
  <si>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</si>
  <si>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</si>
  <si>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r>
      <t xml:space="preserve"> 2</t>
    </r>
    <r>
      <rPr>
        <sz val="12"/>
        <rFont val="Times New Roman"/>
        <family val="1"/>
      </rPr>
      <t xml:space="preserve"> год</t>
    </r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</si>
  <si>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</si>
  <si>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</si>
  <si>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r>
      <t>2</t>
    </r>
    <r>
      <rPr>
        <sz val="9"/>
        <rFont val="Times New Roman"/>
        <family val="1"/>
      </rPr>
      <t xml:space="preserve"> Указывается отчетный год.</t>
    </r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</si>
  <si>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</si>
  <si>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</si>
  <si>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</si>
  <si>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</si>
  <si>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</si>
  <si>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</si>
  <si>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Поставка и пуско-наладка рабочих комплексов для полноцветной широкоформатной печати и сканирования, оцифровки, перевода в электронный архив конструкторской документации</t>
  </si>
  <si>
    <t>1</t>
  </si>
  <si>
    <t>2</t>
  </si>
  <si>
    <t>130</t>
  </si>
  <si>
    <t>Услуги по органзиции участия АО "СПМБМ "Малахит" в Международной выставке и конференции по гражданскому судостроению, судоходству, деятельности портов и освоению океана и шельфа "НЕВА-2021"</t>
  </si>
  <si>
    <t>220</t>
  </si>
  <si>
    <t>3</t>
  </si>
  <si>
    <t>Предмет договора договоров, заключенных по результатам закупок</t>
  </si>
  <si>
    <t>Общее количество заключенных договоров</t>
  </si>
  <si>
    <t>4</t>
  </si>
  <si>
    <t>5</t>
  </si>
  <si>
    <t>сведения о которых не подлежат размещению в ЕИС в соответствии с частью 15 статьи 4 Федерального закона</t>
  </si>
  <si>
    <t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ЕИС</t>
  </si>
  <si>
    <t>указанных в пунктах 1 - 3 части 15 статьи 4 Федерального закона, в случае принятия заказчиком решения о неразмещении сведений о таких закупках в ЕИС</t>
  </si>
  <si>
    <t>Цена заключенных договоров (рублей)</t>
  </si>
  <si>
    <t>Всего договоров, заключенных заказчиком по результатам закупки товаров, работ, услуг, в том числе:</t>
  </si>
  <si>
    <t>Дата заключения договора</t>
  </si>
  <si>
    <t>67810537540210000480000</t>
  </si>
  <si>
    <t>67810537540210000470000</t>
  </si>
  <si>
    <t>по результатам закупок, сведения о которых не подлежат размещению в ЕИС в соответствии с частью 15 статьи 4 Федерального закона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</si>
  <si>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ЕИС</t>
  </si>
  <si>
    <t>по результатам закупок у единственного поставщика (подрядчика, исполнителя), предусмотренных статьей 3.6 Федерального закона</t>
  </si>
  <si>
    <t>размещенных в реестре договоров по результатам закупок, сведения о которых размещены в ЕИС, в том числе: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</si>
  <si>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тем, что по результатам проведения закупки отклонены все заявки, кроме заявки, поданной участником закупки, с которым заключен договор)</t>
  </si>
  <si>
    <t>28.23</t>
  </si>
  <si>
    <t>17.12</t>
  </si>
  <si>
    <t xml:space="preserve">Машины офисные и оборудование, кроме компьютеров и периферийного оборудования
</t>
  </si>
  <si>
    <t>Х-198-21 от 02.08.2021</t>
  </si>
  <si>
    <t>Х-225-21 от 25.08.2021</t>
  </si>
  <si>
    <t xml:space="preserve">Бумага и картон
</t>
  </si>
  <si>
    <t>Х-226-21 от 25.08.2021</t>
  </si>
  <si>
    <t>сентябре</t>
  </si>
  <si>
    <t>21</t>
  </si>
  <si>
    <t>АКЦИОНЕРНОЕ ОБЩЕСТВО "САНКТ-ПЕТЕРБУРГСКОЕ МОРСКОЕ БЮРО МАШИНОСТРОЕНИЯ "МАЛАХИТ"</t>
  </si>
  <si>
    <t>г. Санкт-Петербург, ул. Фрунзе, д.18,</t>
  </si>
  <si>
    <t xml:space="preserve"> тел.(812) 242-15-51, zakupki@malachite-spb.ru</t>
  </si>
  <si>
    <t>01</t>
  </si>
  <si>
    <t>7810537540</t>
  </si>
  <si>
    <t xml:space="preserve"> 781001001 </t>
  </si>
  <si>
    <t xml:space="preserve">Публичные акционерные общества </t>
  </si>
  <si>
    <t xml:space="preserve">12247 </t>
  </si>
  <si>
    <t xml:space="preserve"> Смешанная российская собственность с долей федеральной собственности</t>
  </si>
  <si>
    <t>41</t>
  </si>
  <si>
    <t xml:space="preserve"> 40373000  </t>
  </si>
  <si>
    <t>6</t>
  </si>
  <si>
    <t>Бумага и картон</t>
  </si>
  <si>
    <t>-</t>
  </si>
  <si>
    <t>67810537540210000420000 Х-226-21 от 25.08.21</t>
  </si>
  <si>
    <t>22</t>
  </si>
  <si>
    <t>0</t>
  </si>
  <si>
    <t>феврале</t>
  </si>
  <si>
    <t>Услуги по организации служебных командировок работников АО "СПМБМ "Малахит"</t>
  </si>
  <si>
    <t>02.02.2022</t>
  </si>
  <si>
    <t>67810537540220000040000</t>
  </si>
  <si>
    <t>Оказание образовательных услуг по теме: "Обеспечение безопасности при осуществлении деятельности в области использования атомной энергии в оборонных целях"</t>
  </si>
  <si>
    <t>67810537540220000050000</t>
  </si>
  <si>
    <t>67810537540220000060000</t>
  </si>
  <si>
    <t>Услуги по организации участия АО "СПМБМ "Малахит" в международном военно-техническом форуме "Армия-2022"</t>
  </si>
  <si>
    <t>67810537540220000070000</t>
  </si>
  <si>
    <t>Услуги по организации доставки выставочного имущества из Российской Федерации на Международную выставку сухопутных и военно-морских вооружений "ДЕФЕКСПО ИНДИЯ-2022"</t>
  </si>
  <si>
    <t>67810537540220000080000</t>
  </si>
  <si>
    <t>Поставка дополнительного оборудования для акустического стенда</t>
  </si>
  <si>
    <t>67810537540220000090000</t>
  </si>
  <si>
    <t>Поставка одноразовых медицинских масок</t>
  </si>
  <si>
    <t>67810537540220000100000</t>
  </si>
  <si>
    <t>Выполнение работ по модернизации системы кондиционирования производственного здания  VII этап (мультизональные VRF-системы К38, К39, К41-К46)</t>
  </si>
  <si>
    <t>67810537540220000110000</t>
  </si>
  <si>
    <t>7</t>
  </si>
  <si>
    <t>8</t>
  </si>
  <si>
    <t>9</t>
  </si>
  <si>
    <t>10</t>
  </si>
  <si>
    <t>11</t>
  </si>
  <si>
    <t>Машины офисные и оборудование, кроме компьютеров и периферийного оборудовнаия</t>
  </si>
  <si>
    <t>67810537540210000430000 Х-225-21 от 25.08.21</t>
  </si>
  <si>
    <t>31.01.11</t>
  </si>
  <si>
    <t>67810537540210000740000 Х-343-21 от 08.12.21</t>
  </si>
  <si>
    <t>Мебель металлическая для офисов</t>
  </si>
  <si>
    <t>587</t>
  </si>
  <si>
    <t>606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</si>
</sst>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9" fontId="4" fillId="0" borderId="12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2" fillId="0" borderId="10" xfId="42" applyNumberFormat="1" applyBorder="1" applyAlignment="1" applyProtection="1">
      <alignment horizontal="center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left" wrapText="1"/>
    </xf>
    <xf numFmtId="49" fontId="10" fillId="0" borderId="18" xfId="0" applyNumberFormat="1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left" wrapText="1"/>
    </xf>
    <xf numFmtId="4" fontId="10" fillId="0" borderId="17" xfId="0" applyNumberFormat="1" applyFont="1" applyBorder="1" applyAlignment="1">
      <alignment horizontal="center" wrapText="1"/>
    </xf>
    <xf numFmtId="4" fontId="10" fillId="0" borderId="18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9" fontId="4" fillId="0" borderId="12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9" fontId="4" fillId="0" borderId="15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" fontId="4" fillId="0" borderId="2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4" fontId="4" fillId="0" borderId="2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malachite-spb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malachite-spb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64"/>
  <sheetViews>
    <sheetView tabSelected="1" view="pageBreakPreview" zoomScaleSheetLayoutView="100" zoomScalePageLayoutView="0" workbookViewId="0" topLeftCell="A58">
      <selection activeCell="BA80" sqref="BA80"/>
    </sheetView>
  </sheetViews>
  <sheetFormatPr defaultColWidth="0.875" defaultRowHeight="12.75"/>
  <cols>
    <col min="1" max="170" width="0.875" style="1" customWidth="1"/>
    <col min="171" max="171" width="0.12890625" style="1" customWidth="1"/>
    <col min="172" max="177" width="0.875" style="1" customWidth="1"/>
    <col min="178" max="178" width="4.125" style="1" customWidth="1"/>
    <col min="179" max="181" width="0.875" style="1" customWidth="1"/>
    <col min="182" max="182" width="2.625" style="1" customWidth="1"/>
    <col min="183" max="186" width="0.875" style="1" customWidth="1"/>
    <col min="187" max="187" width="2.875" style="1" customWidth="1"/>
    <col min="188" max="16384" width="0.875" style="1" customWidth="1"/>
  </cols>
  <sheetData>
    <row r="1" spans="131:185" ht="12.75">
      <c r="EA1" s="51" t="s">
        <v>0</v>
      </c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</row>
    <row r="2" spans="131:185" ht="43.5" customHeight="1">
      <c r="EA2" s="52" t="s">
        <v>1</v>
      </c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</row>
    <row r="3" spans="131:185" s="5" customFormat="1" ht="29.25" customHeight="1">
      <c r="EA3" s="53" t="s">
        <v>2</v>
      </c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</row>
    <row r="4" spans="59:66" s="2" customFormat="1" ht="17.25" customHeight="1">
      <c r="BG4" s="3"/>
      <c r="BH4" s="3"/>
      <c r="BI4" s="3"/>
      <c r="BJ4" s="3"/>
      <c r="BK4" s="3"/>
      <c r="BL4" s="3"/>
      <c r="BM4" s="3"/>
      <c r="BN4" s="3"/>
    </row>
    <row r="5" spans="139:185" s="2" customFormat="1" ht="15.75">
      <c r="EI5" s="54" t="s">
        <v>3</v>
      </c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</row>
    <row r="6" s="2" customFormat="1" ht="17.25" customHeight="1">
      <c r="FJ6" s="4"/>
    </row>
    <row r="7" s="2" customFormat="1" ht="17.25" customHeight="1">
      <c r="FJ7" s="4"/>
    </row>
    <row r="8" s="2" customFormat="1" ht="17.25" customHeight="1"/>
    <row r="9" spans="1:171" s="6" customFormat="1" ht="16.5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</row>
    <row r="10" spans="1:171" s="6" customFormat="1" ht="19.5">
      <c r="A10" s="76" t="s">
        <v>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7" t="s">
        <v>99</v>
      </c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8" t="s">
        <v>6</v>
      </c>
      <c r="CB10" s="78"/>
      <c r="CC10" s="78"/>
      <c r="CD10" s="78"/>
      <c r="CE10" s="78"/>
      <c r="CF10" s="79" t="s">
        <v>97</v>
      </c>
      <c r="CG10" s="79"/>
      <c r="CH10" s="79"/>
      <c r="CI10" s="79"/>
      <c r="CJ10" s="71" t="s">
        <v>7</v>
      </c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</row>
    <row r="11" s="7" customFormat="1" ht="16.5" customHeight="1"/>
    <row r="12" s="7" customFormat="1" ht="16.5" customHeight="1"/>
    <row r="13" spans="1:171" s="2" customFormat="1" ht="15.75">
      <c r="A13" s="55" t="s">
        <v>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</row>
    <row r="14" s="2" customFormat="1" ht="16.5" customHeight="1"/>
    <row r="15" spans="157:171" s="2" customFormat="1" ht="16.5" customHeight="1">
      <c r="FA15" s="73" t="s">
        <v>15</v>
      </c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</row>
    <row r="16" spans="1:171" s="2" customFormat="1" ht="16.5" customHeight="1">
      <c r="A16" s="2" t="s">
        <v>9</v>
      </c>
      <c r="AB16" s="72" t="s">
        <v>82</v>
      </c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Y16" s="4" t="s">
        <v>16</v>
      </c>
      <c r="FA16" s="47" t="s">
        <v>86</v>
      </c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</row>
    <row r="17" spans="65:171" s="2" customFormat="1" ht="16.5" customHeight="1"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Y17" s="4" t="s">
        <v>17</v>
      </c>
      <c r="FA17" s="80" t="s">
        <v>87</v>
      </c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2"/>
      <c r="FO17" s="16"/>
    </row>
    <row r="18" spans="1:171" s="2" customFormat="1" ht="16.5" customHeight="1">
      <c r="A18" s="2" t="s">
        <v>10</v>
      </c>
      <c r="BM18" s="67" t="s">
        <v>88</v>
      </c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Y18" s="4" t="s">
        <v>18</v>
      </c>
      <c r="FA18" s="47" t="s">
        <v>89</v>
      </c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</row>
    <row r="19" spans="1:171" s="2" customFormat="1" ht="16.5" customHeight="1">
      <c r="A19" s="2" t="s">
        <v>11</v>
      </c>
      <c r="AQ19" s="75" t="s">
        <v>90</v>
      </c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Y19" s="4" t="s">
        <v>19</v>
      </c>
      <c r="FA19" s="47" t="s">
        <v>91</v>
      </c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</row>
    <row r="20" spans="1:171" s="2" customFormat="1" ht="16.5" customHeight="1">
      <c r="A20" s="2" t="s">
        <v>12</v>
      </c>
      <c r="BM20" s="27" t="s">
        <v>83</v>
      </c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Y20" s="4" t="s">
        <v>20</v>
      </c>
      <c r="FA20" s="47" t="s">
        <v>92</v>
      </c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</row>
    <row r="21" spans="65:171" s="2" customFormat="1" ht="16.5" customHeight="1">
      <c r="BM21" s="83" t="s">
        <v>84</v>
      </c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Y21" s="4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</row>
    <row r="22" spans="1:171" s="2" customFormat="1" ht="16.5" customHeight="1">
      <c r="A22" s="2" t="s">
        <v>13</v>
      </c>
      <c r="BM22" s="27" t="s">
        <v>85</v>
      </c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Y22" s="4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</row>
    <row r="23" spans="65:171" s="2" customFormat="1" ht="30" customHeight="1">
      <c r="BM23" s="68" t="s">
        <v>23</v>
      </c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Y23" s="4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</row>
    <row r="24" spans="1:171" s="2" customFormat="1" ht="16.5" customHeight="1">
      <c r="A24" s="2" t="s">
        <v>14</v>
      </c>
      <c r="BM24" s="69" t="s">
        <v>24</v>
      </c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Y24" s="4" t="s">
        <v>21</v>
      </c>
      <c r="FA24" s="47" t="s">
        <v>22</v>
      </c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</row>
    <row r="25" s="2" customFormat="1" ht="16.5" customHeight="1"/>
    <row r="26" s="2" customFormat="1" ht="16.5" customHeight="1"/>
    <row r="27" spans="1:25" s="2" customFormat="1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="5" customFormat="1" ht="15" customHeight="1">
      <c r="A28" s="9" t="s">
        <v>25</v>
      </c>
    </row>
    <row r="29" s="2" customFormat="1" ht="3" customHeight="1"/>
    <row r="30" spans="1:171" s="2" customFormat="1" ht="33.75" customHeight="1">
      <c r="A30" s="74" t="s">
        <v>26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</row>
    <row r="31" s="2" customFormat="1" ht="15.75"/>
    <row r="32" spans="1:171" s="2" customFormat="1" ht="66.75" customHeight="1">
      <c r="A32" s="61" t="s">
        <v>27</v>
      </c>
      <c r="B32" s="61"/>
      <c r="C32" s="61"/>
      <c r="D32" s="61"/>
      <c r="E32" s="61"/>
      <c r="F32" s="61"/>
      <c r="G32" s="61" t="s">
        <v>28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 t="s">
        <v>29</v>
      </c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 t="s">
        <v>30</v>
      </c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 t="s">
        <v>65</v>
      </c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 t="s">
        <v>31</v>
      </c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</row>
    <row r="33" spans="1:171" s="10" customFormat="1" ht="15.75">
      <c r="A33" s="56">
        <v>1</v>
      </c>
      <c r="B33" s="56"/>
      <c r="C33" s="56"/>
      <c r="D33" s="56"/>
      <c r="E33" s="56"/>
      <c r="F33" s="56"/>
      <c r="G33" s="56">
        <v>2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>
        <v>3</v>
      </c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>
        <v>4</v>
      </c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>
        <v>5</v>
      </c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>
        <v>6</v>
      </c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</row>
    <row r="34" spans="1:171" s="12" customFormat="1" ht="55.5" customHeight="1">
      <c r="A34" s="57" t="s">
        <v>50</v>
      </c>
      <c r="B34" s="57"/>
      <c r="C34" s="57"/>
      <c r="D34" s="57"/>
      <c r="E34" s="57"/>
      <c r="F34" s="57"/>
      <c r="G34" s="48" t="s">
        <v>100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57" t="s">
        <v>54</v>
      </c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 t="s">
        <v>102</v>
      </c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 t="s">
        <v>101</v>
      </c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0">
        <v>934908.8</v>
      </c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</row>
    <row r="35" spans="1:171" s="2" customFormat="1" ht="79.5" customHeight="1">
      <c r="A35" s="47" t="s">
        <v>51</v>
      </c>
      <c r="B35" s="47"/>
      <c r="C35" s="47"/>
      <c r="D35" s="47"/>
      <c r="E35" s="47"/>
      <c r="F35" s="47"/>
      <c r="G35" s="48" t="s">
        <v>103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7" t="s">
        <v>54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 t="s">
        <v>104</v>
      </c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57" t="s">
        <v>101</v>
      </c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0">
        <v>504000</v>
      </c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</row>
    <row r="36" spans="1:171" s="2" customFormat="1" ht="56.25" customHeight="1">
      <c r="A36" s="47" t="s">
        <v>55</v>
      </c>
      <c r="B36" s="47"/>
      <c r="C36" s="47"/>
      <c r="D36" s="47"/>
      <c r="E36" s="47"/>
      <c r="F36" s="47"/>
      <c r="G36" s="48" t="s">
        <v>100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7" t="s">
        <v>54</v>
      </c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 t="s">
        <v>105</v>
      </c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9">
        <v>44606</v>
      </c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50">
        <v>512150.85</v>
      </c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</row>
    <row r="37" spans="1:171" s="2" customFormat="1" ht="67.5" customHeight="1">
      <c r="A37" s="47" t="s">
        <v>58</v>
      </c>
      <c r="B37" s="47"/>
      <c r="C37" s="47"/>
      <c r="D37" s="47"/>
      <c r="E37" s="47"/>
      <c r="F37" s="47"/>
      <c r="G37" s="48" t="s">
        <v>106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7" t="s">
        <v>54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 t="s">
        <v>107</v>
      </c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9">
        <v>44606</v>
      </c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50">
        <v>570100</v>
      </c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</row>
    <row r="38" spans="1:171" s="2" customFormat="1" ht="91.5" customHeight="1">
      <c r="A38" s="47" t="s">
        <v>59</v>
      </c>
      <c r="B38" s="47"/>
      <c r="C38" s="47"/>
      <c r="D38" s="47"/>
      <c r="E38" s="47"/>
      <c r="F38" s="47"/>
      <c r="G38" s="48" t="s">
        <v>108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7" t="s">
        <v>54</v>
      </c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 t="s">
        <v>109</v>
      </c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9">
        <v>44609</v>
      </c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50">
        <v>1030728.51</v>
      </c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</row>
    <row r="39" spans="1:171" s="2" customFormat="1" ht="44.25" customHeight="1">
      <c r="A39" s="47" t="s">
        <v>93</v>
      </c>
      <c r="B39" s="47"/>
      <c r="C39" s="47"/>
      <c r="D39" s="47"/>
      <c r="E39" s="47"/>
      <c r="F39" s="47"/>
      <c r="G39" s="48" t="s">
        <v>110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7" t="s">
        <v>52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 t="s">
        <v>111</v>
      </c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9">
        <v>44613</v>
      </c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50">
        <v>589740</v>
      </c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</row>
    <row r="40" spans="1:171" s="2" customFormat="1" ht="42" customHeight="1">
      <c r="A40" s="47" t="s">
        <v>116</v>
      </c>
      <c r="B40" s="47"/>
      <c r="C40" s="47"/>
      <c r="D40" s="47"/>
      <c r="E40" s="47"/>
      <c r="F40" s="47"/>
      <c r="G40" s="48" t="s">
        <v>112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7" t="s">
        <v>52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 t="s">
        <v>113</v>
      </c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9">
        <v>44614</v>
      </c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50">
        <v>413000</v>
      </c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</row>
    <row r="41" spans="1:171" s="2" customFormat="1" ht="80.25" customHeight="1">
      <c r="A41" s="47" t="s">
        <v>117</v>
      </c>
      <c r="B41" s="47"/>
      <c r="C41" s="47"/>
      <c r="D41" s="47"/>
      <c r="E41" s="47"/>
      <c r="F41" s="47"/>
      <c r="G41" s="48" t="s">
        <v>114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7" t="s">
        <v>52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 t="s">
        <v>115</v>
      </c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9">
        <v>44620</v>
      </c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50">
        <v>21799994.8</v>
      </c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</row>
    <row r="42" spans="1:171" s="2" customFormat="1" ht="15.75">
      <c r="A42" s="85" t="s">
        <v>32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>
        <f>EL34+EL35+EL36+EL37+EL38+EL39+EL40+EL41</f>
        <v>26354622.96</v>
      </c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</row>
    <row r="43" spans="1:171" s="2" customFormat="1" ht="47.25" customHeight="1">
      <c r="A43" s="61" t="s">
        <v>27</v>
      </c>
      <c r="B43" s="61"/>
      <c r="C43" s="61"/>
      <c r="D43" s="61"/>
      <c r="E43" s="61"/>
      <c r="F43" s="61"/>
      <c r="G43" s="61" t="s">
        <v>56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84" t="s">
        <v>57</v>
      </c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66" t="s">
        <v>31</v>
      </c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</row>
    <row r="44" spans="1:171" s="2" customFormat="1" ht="55.5" customHeight="1">
      <c r="A44" s="47" t="s">
        <v>118</v>
      </c>
      <c r="B44" s="47"/>
      <c r="C44" s="47"/>
      <c r="D44" s="47"/>
      <c r="E44" s="47"/>
      <c r="F44" s="47"/>
      <c r="G44" s="95" t="s">
        <v>60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47" t="s">
        <v>120</v>
      </c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50">
        <v>626503236.33</v>
      </c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</row>
    <row r="45" spans="1:171" s="2" customFormat="1" ht="72" customHeight="1">
      <c r="A45" s="47" t="s">
        <v>119</v>
      </c>
      <c r="B45" s="47"/>
      <c r="C45" s="47"/>
      <c r="D45" s="47"/>
      <c r="E45" s="47"/>
      <c r="F45" s="47"/>
      <c r="G45" s="95" t="s">
        <v>61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47" t="s">
        <v>95</v>
      </c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50" t="s">
        <v>95</v>
      </c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</row>
    <row r="46" spans="1:171" s="2" customFormat="1" ht="64.5" customHeight="1">
      <c r="A46" s="47" t="s">
        <v>120</v>
      </c>
      <c r="B46" s="47"/>
      <c r="C46" s="47"/>
      <c r="D46" s="47"/>
      <c r="E46" s="47"/>
      <c r="F46" s="47"/>
      <c r="G46" s="95" t="s">
        <v>62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47" t="s">
        <v>126</v>
      </c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50">
        <v>17530273.92</v>
      </c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</row>
    <row r="47" s="2" customFormat="1" ht="15.75"/>
    <row r="48" spans="1:171" s="2" customFormat="1" ht="39" customHeigh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2"/>
      <c r="BQ48" s="102" t="s">
        <v>57</v>
      </c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4"/>
      <c r="DA48" s="62" t="s">
        <v>63</v>
      </c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4"/>
    </row>
    <row r="49" spans="1:171" s="2" customFormat="1" ht="45" customHeight="1">
      <c r="A49" s="96" t="s">
        <v>64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105" t="s">
        <v>127</v>
      </c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7"/>
      <c r="DA49" s="99">
        <v>670388133.21</v>
      </c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1"/>
    </row>
    <row r="50" spans="1:171" s="2" customFormat="1" ht="50.25" customHeight="1">
      <c r="A50" s="93"/>
      <c r="B50" s="94"/>
      <c r="C50" s="94"/>
      <c r="D50" s="94"/>
      <c r="E50" s="94"/>
      <c r="F50" s="94"/>
      <c r="G50" s="91" t="s">
        <v>68</v>
      </c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47" t="s">
        <v>120</v>
      </c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50">
        <v>626503236.33</v>
      </c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</row>
    <row r="51" spans="1:171" s="2" customFormat="1" ht="64.5" customHeight="1">
      <c r="A51" s="93"/>
      <c r="B51" s="94"/>
      <c r="C51" s="94"/>
      <c r="D51" s="94"/>
      <c r="E51" s="94"/>
      <c r="F51" s="94"/>
      <c r="G51" s="91" t="s">
        <v>69</v>
      </c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2"/>
      <c r="BQ51" s="47" t="s">
        <v>126</v>
      </c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50">
        <v>17530273.92</v>
      </c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</row>
    <row r="52" spans="1:171" s="2" customFormat="1" ht="48" customHeight="1">
      <c r="A52" s="93"/>
      <c r="B52" s="94"/>
      <c r="C52" s="94"/>
      <c r="D52" s="94"/>
      <c r="E52" s="94"/>
      <c r="F52" s="94"/>
      <c r="G52" s="91" t="s">
        <v>70</v>
      </c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80" t="s">
        <v>59</v>
      </c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2"/>
      <c r="DA52" s="114">
        <v>3551888.16</v>
      </c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6"/>
    </row>
    <row r="53" spans="1:171" s="2" customFormat="1" ht="48" customHeight="1">
      <c r="A53" s="93"/>
      <c r="B53" s="94"/>
      <c r="C53" s="94"/>
      <c r="D53" s="94"/>
      <c r="E53" s="94"/>
      <c r="F53" s="94"/>
      <c r="G53" s="91" t="s">
        <v>71</v>
      </c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2"/>
      <c r="BQ53" s="80" t="s">
        <v>55</v>
      </c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2"/>
      <c r="DA53" s="114">
        <v>22802734.8</v>
      </c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6"/>
    </row>
    <row r="54" spans="1:171" s="2" customFormat="1" ht="129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89" t="s">
        <v>72</v>
      </c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90"/>
      <c r="BQ54" s="23" t="s">
        <v>98</v>
      </c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5"/>
      <c r="DA54" s="86">
        <v>0</v>
      </c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8"/>
    </row>
    <row r="55" spans="1:171" s="2" customFormat="1" ht="33.75" customHeight="1">
      <c r="A55" s="60" t="s">
        <v>33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</row>
    <row r="56" s="2" customFormat="1" ht="15.75"/>
    <row r="57" spans="1:171" s="2" customFormat="1" ht="162.75" customHeight="1">
      <c r="A57" s="61" t="s">
        <v>27</v>
      </c>
      <c r="B57" s="61"/>
      <c r="C57" s="61"/>
      <c r="D57" s="61"/>
      <c r="E57" s="61"/>
      <c r="F57" s="61"/>
      <c r="G57" s="61" t="s">
        <v>34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 t="s">
        <v>35</v>
      </c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 t="s">
        <v>40</v>
      </c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108" t="s">
        <v>36</v>
      </c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10"/>
      <c r="DP57" s="61" t="s">
        <v>41</v>
      </c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 t="s">
        <v>37</v>
      </c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</row>
    <row r="58" spans="1:171" s="10" customFormat="1" ht="15.75">
      <c r="A58" s="56">
        <v>1</v>
      </c>
      <c r="B58" s="56"/>
      <c r="C58" s="56"/>
      <c r="D58" s="56"/>
      <c r="E58" s="56"/>
      <c r="F58" s="56"/>
      <c r="G58" s="56">
        <v>2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>
        <v>3</v>
      </c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>
        <v>4</v>
      </c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111">
        <v>5</v>
      </c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3"/>
      <c r="DP58" s="56">
        <v>6</v>
      </c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>
        <v>7</v>
      </c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</row>
    <row r="59" spans="1:171" s="11" customFormat="1" ht="38.25" customHeight="1">
      <c r="A59" s="23" t="s">
        <v>50</v>
      </c>
      <c r="B59" s="24"/>
      <c r="C59" s="24"/>
      <c r="D59" s="24"/>
      <c r="E59" s="24"/>
      <c r="F59" s="25"/>
      <c r="G59" s="23" t="s">
        <v>74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5"/>
      <c r="AF59" s="29" t="s">
        <v>94</v>
      </c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1"/>
      <c r="BE59" s="35">
        <v>0.9</v>
      </c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7"/>
      <c r="CI59" s="41" t="s">
        <v>96</v>
      </c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3"/>
      <c r="DP59" s="17">
        <v>94880</v>
      </c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9"/>
      <c r="EP59" s="17">
        <v>60280</v>
      </c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9"/>
    </row>
    <row r="60" spans="1:171" s="11" customFormat="1" ht="20.25" customHeight="1">
      <c r="A60" s="26"/>
      <c r="B60" s="27"/>
      <c r="C60" s="27"/>
      <c r="D60" s="27"/>
      <c r="E60" s="27"/>
      <c r="F60" s="28"/>
      <c r="G60" s="26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8"/>
      <c r="AF60" s="32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4"/>
      <c r="BE60" s="38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40"/>
      <c r="CI60" s="44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6"/>
      <c r="DP60" s="20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2"/>
      <c r="EP60" s="20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2"/>
    </row>
    <row r="61" spans="1:171" s="11" customFormat="1" ht="48" customHeight="1">
      <c r="A61" s="23" t="s">
        <v>51</v>
      </c>
      <c r="B61" s="24"/>
      <c r="C61" s="24"/>
      <c r="D61" s="24"/>
      <c r="E61" s="24"/>
      <c r="F61" s="25"/>
      <c r="G61" s="23" t="s">
        <v>73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5"/>
      <c r="AF61" s="29" t="s">
        <v>121</v>
      </c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1"/>
      <c r="BE61" s="35">
        <v>0.33</v>
      </c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7"/>
      <c r="CI61" s="41" t="s">
        <v>122</v>
      </c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3"/>
      <c r="DP61" s="17">
        <v>92870</v>
      </c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9"/>
      <c r="EP61" s="17">
        <v>0</v>
      </c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9"/>
    </row>
    <row r="62" spans="1:171" s="11" customFormat="1" ht="33.75" customHeight="1">
      <c r="A62" s="26"/>
      <c r="B62" s="27"/>
      <c r="C62" s="27"/>
      <c r="D62" s="27"/>
      <c r="E62" s="27"/>
      <c r="F62" s="28"/>
      <c r="G62" s="26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8"/>
      <c r="AF62" s="32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4"/>
      <c r="BE62" s="38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40"/>
      <c r="CI62" s="44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6"/>
      <c r="DP62" s="20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2"/>
      <c r="EP62" s="20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2"/>
    </row>
    <row r="63" spans="1:171" s="11" customFormat="1" ht="48" customHeight="1">
      <c r="A63" s="23" t="s">
        <v>51</v>
      </c>
      <c r="B63" s="24"/>
      <c r="C63" s="24"/>
      <c r="D63" s="24"/>
      <c r="E63" s="24"/>
      <c r="F63" s="25"/>
      <c r="G63" s="23" t="s">
        <v>123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5"/>
      <c r="AF63" s="29" t="s">
        <v>125</v>
      </c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1"/>
      <c r="BE63" s="35">
        <v>0.75</v>
      </c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7"/>
      <c r="CI63" s="41" t="s">
        <v>124</v>
      </c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3"/>
      <c r="DP63" s="17">
        <v>86263.2</v>
      </c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9"/>
      <c r="EP63" s="17">
        <v>86263.2</v>
      </c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9"/>
    </row>
    <row r="64" spans="1:171" s="11" customFormat="1" ht="24" customHeight="1">
      <c r="A64" s="26"/>
      <c r="B64" s="27"/>
      <c r="C64" s="27"/>
      <c r="D64" s="27"/>
      <c r="E64" s="27"/>
      <c r="F64" s="28"/>
      <c r="G64" s="26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8"/>
      <c r="AF64" s="32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4"/>
      <c r="BE64" s="38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40"/>
      <c r="CI64" s="44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6"/>
      <c r="DP64" s="20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2"/>
      <c r="EP64" s="20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2"/>
    </row>
  </sheetData>
  <sheetProtection/>
  <mergeCells count="172">
    <mergeCell ref="BQ54:CZ54"/>
    <mergeCell ref="G43:BP43"/>
    <mergeCell ref="G45:BP45"/>
    <mergeCell ref="CI57:DO57"/>
    <mergeCell ref="CI58:DO58"/>
    <mergeCell ref="DA52:FO52"/>
    <mergeCell ref="DA53:FO53"/>
    <mergeCell ref="BQ52:CZ52"/>
    <mergeCell ref="DP58:EO58"/>
    <mergeCell ref="AF58:BD58"/>
    <mergeCell ref="BE58:CH58"/>
    <mergeCell ref="DA51:FO51"/>
    <mergeCell ref="A48:BP48"/>
    <mergeCell ref="A49:BP49"/>
    <mergeCell ref="G50:BP50"/>
    <mergeCell ref="BQ50:CZ50"/>
    <mergeCell ref="DA49:FO49"/>
    <mergeCell ref="G51:BP51"/>
    <mergeCell ref="BQ48:CZ48"/>
    <mergeCell ref="BQ49:CZ49"/>
    <mergeCell ref="BQ46:CZ46"/>
    <mergeCell ref="G46:BP46"/>
    <mergeCell ref="A52:F52"/>
    <mergeCell ref="BQ53:CZ53"/>
    <mergeCell ref="A44:F44"/>
    <mergeCell ref="BQ44:CZ44"/>
    <mergeCell ref="A50:F50"/>
    <mergeCell ref="A51:F51"/>
    <mergeCell ref="BQ51:CZ51"/>
    <mergeCell ref="G44:BP44"/>
    <mergeCell ref="DA54:FO54"/>
    <mergeCell ref="L54:BP54"/>
    <mergeCell ref="G52:BP52"/>
    <mergeCell ref="A45:F45"/>
    <mergeCell ref="BQ45:CZ45"/>
    <mergeCell ref="DA46:FO46"/>
    <mergeCell ref="DA50:FO50"/>
    <mergeCell ref="A53:F53"/>
    <mergeCell ref="G53:BP53"/>
    <mergeCell ref="A46:F46"/>
    <mergeCell ref="BQ34:CZ34"/>
    <mergeCell ref="BM21:EI21"/>
    <mergeCell ref="EL32:FO32"/>
    <mergeCell ref="A43:F43"/>
    <mergeCell ref="BQ43:CZ43"/>
    <mergeCell ref="A42:CZ42"/>
    <mergeCell ref="A35:F35"/>
    <mergeCell ref="FA21:FO21"/>
    <mergeCell ref="EL34:FO34"/>
    <mergeCell ref="EL35:FO35"/>
    <mergeCell ref="A10:BC10"/>
    <mergeCell ref="BD10:BZ10"/>
    <mergeCell ref="CA10:CE10"/>
    <mergeCell ref="CF10:CI10"/>
    <mergeCell ref="FA18:FO18"/>
    <mergeCell ref="FA17:FN17"/>
    <mergeCell ref="A59:F60"/>
    <mergeCell ref="G59:AE60"/>
    <mergeCell ref="AF59:BD60"/>
    <mergeCell ref="BE59:CH60"/>
    <mergeCell ref="FA16:FO16"/>
    <mergeCell ref="BM17:EI17"/>
    <mergeCell ref="G32:AK32"/>
    <mergeCell ref="AL32:BP32"/>
    <mergeCell ref="BQ32:CZ32"/>
    <mergeCell ref="DA32:EK32"/>
    <mergeCell ref="A9:FO9"/>
    <mergeCell ref="CJ10:FO10"/>
    <mergeCell ref="AB16:EQ16"/>
    <mergeCell ref="A13:FO13"/>
    <mergeCell ref="FA15:FO15"/>
    <mergeCell ref="A30:FO30"/>
    <mergeCell ref="FA24:FO24"/>
    <mergeCell ref="BM20:EI20"/>
    <mergeCell ref="BM22:EI22"/>
    <mergeCell ref="AQ19:EI19"/>
    <mergeCell ref="A32:F32"/>
    <mergeCell ref="BM18:EI18"/>
    <mergeCell ref="A33:F33"/>
    <mergeCell ref="G35:AK35"/>
    <mergeCell ref="AL35:BP35"/>
    <mergeCell ref="BQ35:CZ35"/>
    <mergeCell ref="BQ33:CZ33"/>
    <mergeCell ref="DA33:EK33"/>
    <mergeCell ref="BM23:EI23"/>
    <mergeCell ref="BM24:EI24"/>
    <mergeCell ref="A57:F57"/>
    <mergeCell ref="G57:AE57"/>
    <mergeCell ref="BE57:CH57"/>
    <mergeCell ref="AF57:BD57"/>
    <mergeCell ref="DA42:EK42"/>
    <mergeCell ref="G33:AK33"/>
    <mergeCell ref="AL33:BP33"/>
    <mergeCell ref="A34:F34"/>
    <mergeCell ref="G34:AK34"/>
    <mergeCell ref="AL34:BP34"/>
    <mergeCell ref="DA48:FO48"/>
    <mergeCell ref="DA44:FO44"/>
    <mergeCell ref="DA45:FO45"/>
    <mergeCell ref="EL33:FO33"/>
    <mergeCell ref="DA35:EK35"/>
    <mergeCell ref="FA19:FO19"/>
    <mergeCell ref="FA20:FO20"/>
    <mergeCell ref="FA22:FO23"/>
    <mergeCell ref="EL42:FO42"/>
    <mergeCell ref="DA43:FO43"/>
    <mergeCell ref="A54:K54"/>
    <mergeCell ref="A55:FO55"/>
    <mergeCell ref="A58:F58"/>
    <mergeCell ref="G58:AE58"/>
    <mergeCell ref="EP59:FO60"/>
    <mergeCell ref="DP57:EO57"/>
    <mergeCell ref="EP57:FO57"/>
    <mergeCell ref="A36:F36"/>
    <mergeCell ref="G36:AK36"/>
    <mergeCell ref="AL36:BP36"/>
    <mergeCell ref="BQ36:CZ36"/>
    <mergeCell ref="DA36:EK36"/>
    <mergeCell ref="EL36:FO36"/>
    <mergeCell ref="A63:F64"/>
    <mergeCell ref="G63:AE64"/>
    <mergeCell ref="AF63:BD64"/>
    <mergeCell ref="BE63:CH64"/>
    <mergeCell ref="CI63:DO64"/>
    <mergeCell ref="DP63:EO64"/>
    <mergeCell ref="EA1:FN1"/>
    <mergeCell ref="EA2:FN2"/>
    <mergeCell ref="EA3:FN3"/>
    <mergeCell ref="EI5:FF5"/>
    <mergeCell ref="EP63:FO64"/>
    <mergeCell ref="FG5:GC5"/>
    <mergeCell ref="EP58:FO58"/>
    <mergeCell ref="DA34:EK34"/>
    <mergeCell ref="CI59:DO60"/>
    <mergeCell ref="DP59:EO60"/>
    <mergeCell ref="A37:F37"/>
    <mergeCell ref="G37:AK37"/>
    <mergeCell ref="AL37:BP37"/>
    <mergeCell ref="BQ37:CZ37"/>
    <mergeCell ref="DA37:EK37"/>
    <mergeCell ref="EL37:FO37"/>
    <mergeCell ref="A38:F38"/>
    <mergeCell ref="G38:AK38"/>
    <mergeCell ref="AL38:BP38"/>
    <mergeCell ref="BQ38:CZ38"/>
    <mergeCell ref="DA38:EK38"/>
    <mergeCell ref="EL38:FO38"/>
    <mergeCell ref="A39:F39"/>
    <mergeCell ref="G39:AK39"/>
    <mergeCell ref="AL39:BP39"/>
    <mergeCell ref="BQ39:CZ39"/>
    <mergeCell ref="DA39:EK39"/>
    <mergeCell ref="EL39:FO39"/>
    <mergeCell ref="A40:F40"/>
    <mergeCell ref="G40:AK40"/>
    <mergeCell ref="AL40:BP40"/>
    <mergeCell ref="BQ40:CZ40"/>
    <mergeCell ref="DA40:EK40"/>
    <mergeCell ref="EL40:FO40"/>
    <mergeCell ref="A41:F41"/>
    <mergeCell ref="G41:AK41"/>
    <mergeCell ref="AL41:BP41"/>
    <mergeCell ref="BQ41:CZ41"/>
    <mergeCell ref="DA41:EK41"/>
    <mergeCell ref="EL41:FO41"/>
    <mergeCell ref="EP61:FO62"/>
    <mergeCell ref="A61:F62"/>
    <mergeCell ref="G61:AE62"/>
    <mergeCell ref="AF61:BD62"/>
    <mergeCell ref="BE61:CH62"/>
    <mergeCell ref="CI61:DO62"/>
    <mergeCell ref="DP61:EO62"/>
  </mergeCells>
  <hyperlinks>
    <hyperlink ref="BM21" r:id="rId1" display="zakupki@malachite-spb.ru"/>
  </hyperlinks>
  <printOptions/>
  <pageMargins left="0.5118110236220472" right="0.5118110236220472" top="0.5905511811023623" bottom="0.5905511811023623" header="0.1968503937007874" footer="0.1968503937007874"/>
  <pageSetup fitToHeight="0" fitToWidth="1" horizontalDpi="600" verticalDpi="600" orientation="portrait" paperSize="9" scale="65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17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L67"/>
  <sheetViews>
    <sheetView zoomScalePageLayoutView="0" workbookViewId="0" topLeftCell="A25">
      <selection activeCell="EK51" sqref="EK51:FJ51"/>
    </sheetView>
  </sheetViews>
  <sheetFormatPr defaultColWidth="0.875" defaultRowHeight="12.75"/>
  <cols>
    <col min="1" max="166" width="0.875" style="1" customWidth="1"/>
    <col min="167" max="16384" width="0.875" style="1" customWidth="1"/>
  </cols>
  <sheetData>
    <row r="1" spans="130:166" ht="12.75">
      <c r="DZ1" s="51" t="s">
        <v>0</v>
      </c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</row>
    <row r="2" spans="130:166" ht="43.5" customHeight="1">
      <c r="DZ2" s="52" t="s">
        <v>1</v>
      </c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</row>
    <row r="3" spans="130:166" s="5" customFormat="1" ht="25.5" customHeight="1">
      <c r="DZ3" s="53" t="s">
        <v>2</v>
      </c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</row>
    <row r="4" spans="59:66" s="2" customFormat="1" ht="17.25" customHeight="1">
      <c r="BG4" s="3"/>
      <c r="BH4" s="3"/>
      <c r="BI4" s="3"/>
      <c r="BJ4" s="3"/>
      <c r="BK4" s="3"/>
      <c r="BL4" s="3"/>
      <c r="BM4" s="3"/>
      <c r="BN4" s="3"/>
    </row>
    <row r="5" s="2" customFormat="1" ht="15.75">
      <c r="FJ5" s="4" t="s">
        <v>3</v>
      </c>
    </row>
    <row r="6" s="2" customFormat="1" ht="17.25" customHeight="1">
      <c r="FE6" s="4"/>
    </row>
    <row r="7" s="2" customFormat="1" ht="17.25" customHeight="1">
      <c r="FE7" s="4"/>
    </row>
    <row r="8" s="2" customFormat="1" ht="17.25" customHeight="1"/>
    <row r="9" spans="1:166" s="6" customFormat="1" ht="16.5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</row>
    <row r="10" spans="1:166" s="6" customFormat="1" ht="19.5">
      <c r="A10" s="76" t="s">
        <v>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7" t="s">
        <v>80</v>
      </c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8" t="s">
        <v>6</v>
      </c>
      <c r="CB10" s="78"/>
      <c r="CC10" s="78"/>
      <c r="CD10" s="78"/>
      <c r="CE10" s="78"/>
      <c r="CF10" s="79" t="s">
        <v>81</v>
      </c>
      <c r="CG10" s="79"/>
      <c r="CH10" s="79"/>
      <c r="CI10" s="79"/>
      <c r="CJ10" s="71" t="s">
        <v>7</v>
      </c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</row>
    <row r="11" s="7" customFormat="1" ht="16.5" customHeight="1"/>
    <row r="12" s="7" customFormat="1" ht="16.5" customHeight="1"/>
    <row r="13" spans="1:166" s="2" customFormat="1" ht="15.75">
      <c r="A13" s="55" t="s">
        <v>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</row>
    <row r="14" s="2" customFormat="1" ht="16.5" customHeight="1"/>
    <row r="15" spans="152:166" s="2" customFormat="1" ht="16.5" customHeight="1">
      <c r="EV15" s="73" t="s">
        <v>15</v>
      </c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</row>
    <row r="16" spans="1:166" s="2" customFormat="1" ht="16.5" customHeight="1">
      <c r="A16" s="2" t="s">
        <v>9</v>
      </c>
      <c r="AB16" s="72" t="s">
        <v>82</v>
      </c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T16" s="4" t="s">
        <v>16</v>
      </c>
      <c r="EV16" s="47" t="s">
        <v>86</v>
      </c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</row>
    <row r="17" spans="65:166" s="2" customFormat="1" ht="16.5" customHeight="1"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T17" s="4" t="s">
        <v>17</v>
      </c>
      <c r="EV17" s="47" t="s">
        <v>87</v>
      </c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</row>
    <row r="18" spans="1:166" s="2" customFormat="1" ht="16.5" customHeight="1">
      <c r="A18" s="2" t="s">
        <v>10</v>
      </c>
      <c r="BM18" s="67" t="s">
        <v>88</v>
      </c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T18" s="4" t="s">
        <v>18</v>
      </c>
      <c r="EV18" s="47" t="s">
        <v>89</v>
      </c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</row>
    <row r="19" spans="1:166" s="2" customFormat="1" ht="16.5" customHeight="1">
      <c r="A19" s="2" t="s">
        <v>11</v>
      </c>
      <c r="AQ19" s="75" t="s">
        <v>90</v>
      </c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T19" s="4" t="s">
        <v>19</v>
      </c>
      <c r="EV19" s="47" t="s">
        <v>91</v>
      </c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</row>
    <row r="20" spans="1:166" s="2" customFormat="1" ht="16.5" customHeight="1">
      <c r="A20" s="2" t="s">
        <v>12</v>
      </c>
      <c r="BM20" s="27" t="s">
        <v>83</v>
      </c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T20" s="4" t="s">
        <v>20</v>
      </c>
      <c r="EV20" s="47" t="s">
        <v>92</v>
      </c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</row>
    <row r="21" spans="65:166" s="2" customFormat="1" ht="16.5" customHeight="1">
      <c r="BM21" s="83" t="s">
        <v>84</v>
      </c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T21" s="4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</row>
    <row r="22" spans="1:166" s="2" customFormat="1" ht="16.5" customHeight="1">
      <c r="A22" s="2" t="s">
        <v>13</v>
      </c>
      <c r="BM22" s="27" t="s">
        <v>85</v>
      </c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T22" s="4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</row>
    <row r="23" spans="65:166" s="2" customFormat="1" ht="30" customHeight="1">
      <c r="BM23" s="68" t="s">
        <v>23</v>
      </c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T23" s="4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</row>
    <row r="24" spans="1:166" s="2" customFormat="1" ht="16.5" customHeight="1">
      <c r="A24" s="2" t="s">
        <v>14</v>
      </c>
      <c r="BM24" s="69" t="s">
        <v>24</v>
      </c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T24" s="4" t="s">
        <v>21</v>
      </c>
      <c r="EV24" s="47" t="s">
        <v>22</v>
      </c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</row>
    <row r="25" s="2" customFormat="1" ht="16.5" customHeight="1"/>
    <row r="26" s="2" customFormat="1" ht="16.5" customHeight="1"/>
    <row r="27" spans="1:25" s="2" customFormat="1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="5" customFormat="1" ht="15" customHeight="1">
      <c r="A28" s="9" t="s">
        <v>25</v>
      </c>
    </row>
    <row r="29" s="2" customFormat="1" ht="3" customHeight="1"/>
    <row r="30" spans="1:166" s="2" customFormat="1" ht="33.75" customHeight="1">
      <c r="A30" s="74" t="s">
        <v>26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</row>
    <row r="31" s="2" customFormat="1" ht="15.75"/>
    <row r="32" spans="1:166" s="2" customFormat="1" ht="66.75" customHeight="1">
      <c r="A32" s="61" t="s">
        <v>27</v>
      </c>
      <c r="B32" s="61"/>
      <c r="C32" s="61"/>
      <c r="D32" s="61"/>
      <c r="E32" s="61"/>
      <c r="F32" s="61"/>
      <c r="G32" s="61" t="s">
        <v>28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 t="s">
        <v>29</v>
      </c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 t="s">
        <v>30</v>
      </c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 t="s">
        <v>65</v>
      </c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108" t="s">
        <v>31</v>
      </c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10"/>
    </row>
    <row r="33" spans="1:166" s="10" customFormat="1" ht="15.75">
      <c r="A33" s="56">
        <v>1</v>
      </c>
      <c r="B33" s="56"/>
      <c r="C33" s="56"/>
      <c r="D33" s="56"/>
      <c r="E33" s="56"/>
      <c r="F33" s="56"/>
      <c r="G33" s="56">
        <v>2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>
        <v>3</v>
      </c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>
        <v>4</v>
      </c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>
        <v>5</v>
      </c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>
        <v>6</v>
      </c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</row>
    <row r="34" spans="1:168" s="12" customFormat="1" ht="87.75" customHeight="1">
      <c r="A34" s="57" t="s">
        <v>50</v>
      </c>
      <c r="B34" s="57"/>
      <c r="C34" s="57"/>
      <c r="D34" s="57"/>
      <c r="E34" s="57"/>
      <c r="F34" s="57"/>
      <c r="G34" s="48" t="s">
        <v>49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57" t="s">
        <v>52</v>
      </c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 t="s">
        <v>66</v>
      </c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0">
        <v>44467</v>
      </c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>
        <v>9126128.94</v>
      </c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</row>
    <row r="35" spans="1:168" s="2" customFormat="1" ht="113.25" customHeight="1">
      <c r="A35" s="47" t="s">
        <v>51</v>
      </c>
      <c r="B35" s="47"/>
      <c r="C35" s="47"/>
      <c r="D35" s="47"/>
      <c r="E35" s="47"/>
      <c r="F35" s="47"/>
      <c r="G35" s="48" t="s">
        <v>53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7" t="s">
        <v>54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 t="s">
        <v>67</v>
      </c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50">
        <v>44448</v>
      </c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>
        <v>1460000</v>
      </c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</row>
    <row r="36" spans="1:168" s="2" customFormat="1" ht="15.75">
      <c r="A36" s="73" t="s">
        <v>32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>
        <f>SUM(EG34:EG35)</f>
        <v>10586128.94</v>
      </c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</row>
    <row r="37" spans="1:166" s="2" customFormat="1" ht="47.25" customHeight="1">
      <c r="A37" s="61" t="s">
        <v>27</v>
      </c>
      <c r="B37" s="61"/>
      <c r="C37" s="61"/>
      <c r="D37" s="61"/>
      <c r="E37" s="61"/>
      <c r="F37" s="61"/>
      <c r="G37" s="117" t="s">
        <v>56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9"/>
      <c r="BQ37" s="93" t="s">
        <v>57</v>
      </c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120"/>
      <c r="DA37" s="114" t="s">
        <v>31</v>
      </c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6"/>
    </row>
    <row r="38" spans="1:166" s="2" customFormat="1" ht="55.5" customHeight="1">
      <c r="A38" s="47" t="s">
        <v>55</v>
      </c>
      <c r="B38" s="47"/>
      <c r="C38" s="47"/>
      <c r="D38" s="47"/>
      <c r="E38" s="47"/>
      <c r="F38" s="47"/>
      <c r="G38" s="121" t="s">
        <v>60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90"/>
      <c r="BQ38" s="80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2"/>
      <c r="DA38" s="114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6"/>
    </row>
    <row r="39" spans="1:166" s="2" customFormat="1" ht="72" customHeight="1">
      <c r="A39" s="47" t="s">
        <v>58</v>
      </c>
      <c r="B39" s="47"/>
      <c r="C39" s="47"/>
      <c r="D39" s="47"/>
      <c r="E39" s="47"/>
      <c r="F39" s="47"/>
      <c r="G39" s="121" t="s">
        <v>61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90"/>
      <c r="BQ39" s="80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2"/>
      <c r="DA39" s="114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6"/>
    </row>
    <row r="40" spans="1:166" s="2" customFormat="1" ht="64.5" customHeight="1">
      <c r="A40" s="47" t="s">
        <v>59</v>
      </c>
      <c r="B40" s="47"/>
      <c r="C40" s="47"/>
      <c r="D40" s="47"/>
      <c r="E40" s="47"/>
      <c r="F40" s="47"/>
      <c r="G40" s="121" t="s">
        <v>62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90"/>
      <c r="BQ40" s="80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2"/>
      <c r="DA40" s="114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6"/>
    </row>
    <row r="41" s="2" customFormat="1" ht="15.75"/>
    <row r="42" spans="1:166" s="2" customFormat="1" ht="39" customHeight="1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2"/>
      <c r="BQ42" s="102" t="s">
        <v>57</v>
      </c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4"/>
      <c r="DA42" s="62" t="s">
        <v>63</v>
      </c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4"/>
    </row>
    <row r="43" spans="1:166" s="2" customFormat="1" ht="45" customHeight="1">
      <c r="A43" s="96" t="s">
        <v>64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8"/>
      <c r="BQ43" s="105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7"/>
      <c r="DA43" s="99">
        <f>EG36+DA38+DA39+DA40</f>
        <v>10586128.94</v>
      </c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1"/>
    </row>
    <row r="44" spans="1:166" s="2" customFormat="1" ht="50.25" customHeight="1">
      <c r="A44" s="93"/>
      <c r="B44" s="94"/>
      <c r="C44" s="94"/>
      <c r="D44" s="94"/>
      <c r="E44" s="94"/>
      <c r="F44" s="94"/>
      <c r="G44" s="91" t="s">
        <v>68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2"/>
      <c r="BQ44" s="80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2"/>
      <c r="DA44" s="114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6"/>
    </row>
    <row r="45" spans="1:166" s="2" customFormat="1" ht="64.5" customHeight="1">
      <c r="A45" s="93"/>
      <c r="B45" s="94"/>
      <c r="C45" s="94"/>
      <c r="D45" s="94"/>
      <c r="E45" s="94"/>
      <c r="F45" s="94"/>
      <c r="G45" s="91" t="s">
        <v>69</v>
      </c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2"/>
      <c r="BQ45" s="80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2"/>
      <c r="DA45" s="114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6"/>
    </row>
    <row r="46" spans="1:166" s="2" customFormat="1" ht="48" customHeight="1">
      <c r="A46" s="93"/>
      <c r="B46" s="94"/>
      <c r="C46" s="94"/>
      <c r="D46" s="94"/>
      <c r="E46" s="94"/>
      <c r="F46" s="94"/>
      <c r="G46" s="91" t="s">
        <v>70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2"/>
      <c r="BQ46" s="80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2"/>
      <c r="DA46" s="114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6"/>
    </row>
    <row r="47" spans="1:166" s="2" customFormat="1" ht="48" customHeight="1">
      <c r="A47" s="93"/>
      <c r="B47" s="94"/>
      <c r="C47" s="94"/>
      <c r="D47" s="94"/>
      <c r="E47" s="94"/>
      <c r="F47" s="94"/>
      <c r="G47" s="91" t="s">
        <v>71</v>
      </c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2"/>
      <c r="BQ47" s="80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2"/>
      <c r="DA47" s="114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6"/>
    </row>
    <row r="48" spans="1:166" s="2" customFormat="1" ht="129" customHeight="1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89" t="s">
        <v>72</v>
      </c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90"/>
      <c r="BQ48" s="23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5"/>
      <c r="DA48" s="86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8"/>
    </row>
    <row r="49" spans="1:166" s="2" customFormat="1" ht="33.75" customHeight="1">
      <c r="A49" s="60" t="s">
        <v>33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</row>
    <row r="50" s="2" customFormat="1" ht="15.75"/>
    <row r="51" spans="1:166" s="2" customFormat="1" ht="162.75" customHeight="1">
      <c r="A51" s="61" t="s">
        <v>27</v>
      </c>
      <c r="B51" s="61"/>
      <c r="C51" s="61"/>
      <c r="D51" s="61"/>
      <c r="E51" s="61"/>
      <c r="F51" s="61"/>
      <c r="G51" s="61" t="s">
        <v>34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 t="s">
        <v>35</v>
      </c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 t="s">
        <v>40</v>
      </c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 t="s">
        <v>36</v>
      </c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 t="s">
        <v>41</v>
      </c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 t="s">
        <v>37</v>
      </c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</row>
    <row r="52" spans="1:166" s="10" customFormat="1" ht="15.75">
      <c r="A52" s="56">
        <v>1</v>
      </c>
      <c r="B52" s="56"/>
      <c r="C52" s="56"/>
      <c r="D52" s="56"/>
      <c r="E52" s="56"/>
      <c r="F52" s="56"/>
      <c r="G52" s="56">
        <v>2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>
        <v>3</v>
      </c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>
        <v>4</v>
      </c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>
        <v>5</v>
      </c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>
        <v>6</v>
      </c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>
        <v>7</v>
      </c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</row>
    <row r="53" spans="1:166" s="11" customFormat="1" ht="48" customHeight="1">
      <c r="A53" s="23"/>
      <c r="B53" s="24"/>
      <c r="C53" s="24"/>
      <c r="D53" s="24"/>
      <c r="E53" s="24"/>
      <c r="F53" s="25"/>
      <c r="G53" s="23" t="s">
        <v>73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5"/>
      <c r="AF53" s="29" t="s">
        <v>75</v>
      </c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1"/>
      <c r="BE53" s="122">
        <v>0.33</v>
      </c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4"/>
      <c r="CI53" s="128" t="s">
        <v>76</v>
      </c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30"/>
      <c r="DK53" s="131">
        <v>1210681.56</v>
      </c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2">
        <v>0</v>
      </c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4"/>
    </row>
    <row r="54" spans="1:166" s="11" customFormat="1" ht="37.5" customHeight="1">
      <c r="A54" s="26"/>
      <c r="B54" s="27"/>
      <c r="C54" s="27"/>
      <c r="D54" s="27"/>
      <c r="E54" s="27"/>
      <c r="F54" s="28"/>
      <c r="G54" s="26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8"/>
      <c r="AF54" s="32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4"/>
      <c r="BE54" s="125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7"/>
      <c r="CI54" s="138" t="s">
        <v>77</v>
      </c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40"/>
      <c r="DK54" s="141">
        <v>517242</v>
      </c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35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7"/>
    </row>
    <row r="55" spans="1:166" s="11" customFormat="1" ht="48" customHeight="1">
      <c r="A55" s="23"/>
      <c r="B55" s="24"/>
      <c r="C55" s="24"/>
      <c r="D55" s="24"/>
      <c r="E55" s="24"/>
      <c r="F55" s="25"/>
      <c r="G55" s="23" t="s">
        <v>74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5"/>
      <c r="AF55" s="29" t="s">
        <v>78</v>
      </c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1"/>
      <c r="BE55" s="122">
        <v>0.9</v>
      </c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4"/>
      <c r="CI55" s="142" t="s">
        <v>79</v>
      </c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4"/>
      <c r="DK55" s="132">
        <v>158850</v>
      </c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4"/>
      <c r="EK55" s="132">
        <v>144000</v>
      </c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4"/>
    </row>
    <row r="56" spans="1:166" s="11" customFormat="1" ht="37.5" customHeight="1">
      <c r="A56" s="26"/>
      <c r="B56" s="27"/>
      <c r="C56" s="27"/>
      <c r="D56" s="27"/>
      <c r="E56" s="27"/>
      <c r="F56" s="28"/>
      <c r="G56" s="26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8"/>
      <c r="AF56" s="32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4"/>
      <c r="BE56" s="125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7"/>
      <c r="CI56" s="145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7"/>
      <c r="DK56" s="135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7"/>
      <c r="EK56" s="135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7"/>
    </row>
    <row r="57" s="2" customFormat="1" ht="15.75"/>
    <row r="58" spans="1:166" s="2" customFormat="1" ht="15.75" customHeight="1">
      <c r="A58" s="74" t="s">
        <v>38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</row>
    <row r="59" spans="26:131" s="7" customFormat="1" ht="18.75">
      <c r="Z59" s="148" t="s">
        <v>43</v>
      </c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9"/>
      <c r="DO59" s="149"/>
      <c r="DP59" s="149"/>
      <c r="DQ59" s="149"/>
      <c r="DR59" s="150" t="s">
        <v>39</v>
      </c>
      <c r="DS59" s="150"/>
      <c r="DT59" s="150"/>
      <c r="DU59" s="150"/>
      <c r="DV59" s="150"/>
      <c r="DW59" s="150"/>
      <c r="DX59" s="150"/>
      <c r="DY59" s="150"/>
      <c r="DZ59" s="150"/>
      <c r="EA59" s="150"/>
    </row>
    <row r="60" s="7" customFormat="1" ht="15.75"/>
    <row r="61" spans="1:166" s="2" customFormat="1" ht="195" customHeight="1">
      <c r="A61" s="61" t="s">
        <v>27</v>
      </c>
      <c r="B61" s="61"/>
      <c r="C61" s="61"/>
      <c r="D61" s="61"/>
      <c r="E61" s="61"/>
      <c r="F61" s="61"/>
      <c r="G61" s="61" t="s">
        <v>34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 t="s">
        <v>35</v>
      </c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108" t="s">
        <v>44</v>
      </c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10"/>
      <c r="CB61" s="61" t="s">
        <v>47</v>
      </c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 t="s">
        <v>45</v>
      </c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 t="s">
        <v>46</v>
      </c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 t="s">
        <v>48</v>
      </c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</row>
    <row r="62" spans="1:166" s="10" customFormat="1" ht="15.75">
      <c r="A62" s="56">
        <v>1</v>
      </c>
      <c r="B62" s="56"/>
      <c r="C62" s="56"/>
      <c r="D62" s="56"/>
      <c r="E62" s="56"/>
      <c r="F62" s="56"/>
      <c r="G62" s="56">
        <v>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>
        <v>3</v>
      </c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111">
        <v>4</v>
      </c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3"/>
      <c r="CB62" s="56">
        <v>5</v>
      </c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>
        <v>6</v>
      </c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>
        <v>7</v>
      </c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>
        <v>8</v>
      </c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</row>
    <row r="63" spans="1:166" s="11" customFormat="1" ht="15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151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3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</row>
    <row r="64" s="2" customFormat="1" ht="15.75"/>
    <row r="65" s="2" customFormat="1" ht="15.75"/>
    <row r="66" spans="1:25" s="2" customFormat="1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="5" customFormat="1" ht="15" customHeight="1">
      <c r="A67" s="9" t="s">
        <v>42</v>
      </c>
    </row>
  </sheetData>
  <sheetProtection/>
  <mergeCells count="157">
    <mergeCell ref="EP62:FJ62"/>
    <mergeCell ref="A63:F63"/>
    <mergeCell ref="G63:AE63"/>
    <mergeCell ref="AF63:BB63"/>
    <mergeCell ref="BC63:CA63"/>
    <mergeCell ref="CB63:CY63"/>
    <mergeCell ref="CZ63:DT63"/>
    <mergeCell ref="DU63:EO63"/>
    <mergeCell ref="EP63:FJ63"/>
    <mergeCell ref="CZ61:DT61"/>
    <mergeCell ref="DU61:EO61"/>
    <mergeCell ref="EP61:FJ61"/>
    <mergeCell ref="A62:F62"/>
    <mergeCell ref="G62:AE62"/>
    <mergeCell ref="AF62:BB62"/>
    <mergeCell ref="BC62:CA62"/>
    <mergeCell ref="CB62:CY62"/>
    <mergeCell ref="CZ62:DT62"/>
    <mergeCell ref="DU62:EO62"/>
    <mergeCell ref="EK55:FJ56"/>
    <mergeCell ref="A58:FJ58"/>
    <mergeCell ref="Z59:DM59"/>
    <mergeCell ref="DN59:DQ59"/>
    <mergeCell ref="DR59:EA59"/>
    <mergeCell ref="A61:F61"/>
    <mergeCell ref="G61:AE61"/>
    <mergeCell ref="AF61:BB61"/>
    <mergeCell ref="BC61:CA61"/>
    <mergeCell ref="CB61:CY61"/>
    <mergeCell ref="A55:F56"/>
    <mergeCell ref="G55:AE56"/>
    <mergeCell ref="AF55:BD56"/>
    <mergeCell ref="BE55:CH56"/>
    <mergeCell ref="CI55:DJ56"/>
    <mergeCell ref="DK55:EJ56"/>
    <mergeCell ref="EK52:FJ52"/>
    <mergeCell ref="A53:F54"/>
    <mergeCell ref="G53:AE54"/>
    <mergeCell ref="AF53:BD54"/>
    <mergeCell ref="BE53:CH54"/>
    <mergeCell ref="CI53:DJ53"/>
    <mergeCell ref="DK53:EJ53"/>
    <mergeCell ref="EK53:FJ54"/>
    <mergeCell ref="CI54:DJ54"/>
    <mergeCell ref="DK54:EJ54"/>
    <mergeCell ref="A52:F52"/>
    <mergeCell ref="G52:AE52"/>
    <mergeCell ref="AF52:BD52"/>
    <mergeCell ref="BE52:CH52"/>
    <mergeCell ref="CI52:DJ52"/>
    <mergeCell ref="DK52:EJ52"/>
    <mergeCell ref="A49:FJ49"/>
    <mergeCell ref="A51:F51"/>
    <mergeCell ref="G51:AE51"/>
    <mergeCell ref="AF51:BD51"/>
    <mergeCell ref="BE51:CH51"/>
    <mergeCell ref="CI51:DJ51"/>
    <mergeCell ref="DK51:EJ51"/>
    <mergeCell ref="EK51:FJ51"/>
    <mergeCell ref="A47:F47"/>
    <mergeCell ref="G47:BP47"/>
    <mergeCell ref="BQ47:CZ47"/>
    <mergeCell ref="DA47:FJ47"/>
    <mergeCell ref="A48:K48"/>
    <mergeCell ref="L48:BP48"/>
    <mergeCell ref="BQ48:CZ48"/>
    <mergeCell ref="DA48:FJ48"/>
    <mergeCell ref="A45:F45"/>
    <mergeCell ref="G45:BP45"/>
    <mergeCell ref="BQ45:CZ45"/>
    <mergeCell ref="DA45:FJ45"/>
    <mergeCell ref="A46:F46"/>
    <mergeCell ref="G46:BP46"/>
    <mergeCell ref="BQ46:CZ46"/>
    <mergeCell ref="DA46:FJ46"/>
    <mergeCell ref="A43:BP43"/>
    <mergeCell ref="BQ43:CZ43"/>
    <mergeCell ref="DA43:FJ43"/>
    <mergeCell ref="A44:F44"/>
    <mergeCell ref="G44:BP44"/>
    <mergeCell ref="BQ44:CZ44"/>
    <mergeCell ref="DA44:FJ44"/>
    <mergeCell ref="A40:F40"/>
    <mergeCell ref="G40:BP40"/>
    <mergeCell ref="BQ40:CZ40"/>
    <mergeCell ref="DA40:FJ40"/>
    <mergeCell ref="A42:BP42"/>
    <mergeCell ref="BQ42:CZ42"/>
    <mergeCell ref="DA42:FJ42"/>
    <mergeCell ref="A38:F38"/>
    <mergeCell ref="G38:BP38"/>
    <mergeCell ref="BQ38:CZ38"/>
    <mergeCell ref="DA38:FJ38"/>
    <mergeCell ref="A39:F39"/>
    <mergeCell ref="G39:BP39"/>
    <mergeCell ref="BQ39:CZ39"/>
    <mergeCell ref="DA39:FJ39"/>
    <mergeCell ref="A36:CZ36"/>
    <mergeCell ref="DA36:EF36"/>
    <mergeCell ref="EG36:FL36"/>
    <mergeCell ref="A37:F37"/>
    <mergeCell ref="G37:BP37"/>
    <mergeCell ref="BQ37:CZ37"/>
    <mergeCell ref="DA37:FJ37"/>
    <mergeCell ref="A35:F35"/>
    <mergeCell ref="G35:AK35"/>
    <mergeCell ref="AL35:BP35"/>
    <mergeCell ref="BQ35:CZ35"/>
    <mergeCell ref="DA35:EF35"/>
    <mergeCell ref="EG35:FL35"/>
    <mergeCell ref="A34:F34"/>
    <mergeCell ref="G34:AK34"/>
    <mergeCell ref="AL34:BP34"/>
    <mergeCell ref="BQ34:CZ34"/>
    <mergeCell ref="DA34:EF34"/>
    <mergeCell ref="EG34:FL34"/>
    <mergeCell ref="A33:F33"/>
    <mergeCell ref="G33:AK33"/>
    <mergeCell ref="AL33:BP33"/>
    <mergeCell ref="BQ33:CZ33"/>
    <mergeCell ref="DA33:EF33"/>
    <mergeCell ref="EG33:FJ33"/>
    <mergeCell ref="A30:FJ30"/>
    <mergeCell ref="A32:F32"/>
    <mergeCell ref="G32:AK32"/>
    <mergeCell ref="AL32:BP32"/>
    <mergeCell ref="BQ32:CZ32"/>
    <mergeCell ref="DA32:EF32"/>
    <mergeCell ref="EG32:FJ32"/>
    <mergeCell ref="BM21:ED21"/>
    <mergeCell ref="EV21:FJ21"/>
    <mergeCell ref="BM22:ED22"/>
    <mergeCell ref="EV22:FJ23"/>
    <mergeCell ref="BM23:ED23"/>
    <mergeCell ref="BM24:ED24"/>
    <mergeCell ref="EV24:FJ24"/>
    <mergeCell ref="BM18:ED18"/>
    <mergeCell ref="EV18:FJ18"/>
    <mergeCell ref="AQ19:ED19"/>
    <mergeCell ref="EV19:FJ19"/>
    <mergeCell ref="BM20:ED20"/>
    <mergeCell ref="EV20:FJ20"/>
    <mergeCell ref="A13:FJ13"/>
    <mergeCell ref="EV15:FJ15"/>
    <mergeCell ref="AB16:EL16"/>
    <mergeCell ref="EV16:FJ16"/>
    <mergeCell ref="BM17:ED17"/>
    <mergeCell ref="EV17:FJ17"/>
    <mergeCell ref="DZ1:FJ1"/>
    <mergeCell ref="DZ2:FJ2"/>
    <mergeCell ref="DZ3:FJ3"/>
    <mergeCell ref="A9:FJ9"/>
    <mergeCell ref="A10:BC10"/>
    <mergeCell ref="BD10:BZ10"/>
    <mergeCell ref="CA10:CE10"/>
    <mergeCell ref="CF10:CI10"/>
    <mergeCell ref="CJ10:FJ10"/>
  </mergeCells>
  <hyperlinks>
    <hyperlink ref="BM21" r:id="rId1" display="zakupki@malachite-spb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Валерьевна</cp:lastModifiedBy>
  <cp:lastPrinted>2022-03-10T06:49:03Z</cp:lastPrinted>
  <dcterms:created xsi:type="dcterms:W3CDTF">2018-10-15T12:06:40Z</dcterms:created>
  <dcterms:modified xsi:type="dcterms:W3CDTF">2022-03-10T07:41:35Z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